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gresos\Documents\SEVAC\2018\3ER TRIMESTRE\"/>
    </mc:Choice>
  </mc:AlternateContent>
  <bookViews>
    <workbookView xWindow="0" yWindow="0" windowWidth="23040" windowHeight="9972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H73" i="1"/>
  <c r="E73" i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H67" i="1"/>
  <c r="E67" i="1"/>
  <c r="E66" i="1"/>
  <c r="H66" i="1" s="1"/>
  <c r="G65" i="1"/>
  <c r="F65" i="1"/>
  <c r="D65" i="1"/>
  <c r="E65" i="1" s="1"/>
  <c r="H65" i="1" s="1"/>
  <c r="C65" i="1"/>
  <c r="E64" i="1"/>
  <c r="H64" i="1" s="1"/>
  <c r="E63" i="1"/>
  <c r="H63" i="1" s="1"/>
  <c r="E62" i="1"/>
  <c r="H62" i="1" s="1"/>
  <c r="H61" i="1"/>
  <c r="E61" i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H55" i="1"/>
  <c r="E55" i="1"/>
  <c r="E54" i="1"/>
  <c r="H54" i="1" s="1"/>
  <c r="G53" i="1"/>
  <c r="F53" i="1"/>
  <c r="D53" i="1"/>
  <c r="E53" i="1" s="1"/>
  <c r="H53" i="1" s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D43" i="1"/>
  <c r="E43" i="1" s="1"/>
  <c r="H43" i="1" s="1"/>
  <c r="C43" i="1"/>
  <c r="E42" i="1"/>
  <c r="H42" i="1" s="1"/>
  <c r="E41" i="1"/>
  <c r="H41" i="1" s="1"/>
  <c r="E40" i="1"/>
  <c r="H40" i="1" s="1"/>
  <c r="H39" i="1"/>
  <c r="E39" i="1"/>
  <c r="E38" i="1"/>
  <c r="H38" i="1" s="1"/>
  <c r="E37" i="1"/>
  <c r="H37" i="1" s="1"/>
  <c r="E36" i="1"/>
  <c r="H36" i="1" s="1"/>
  <c r="H35" i="1"/>
  <c r="E35" i="1"/>
  <c r="E34" i="1"/>
  <c r="H34" i="1" s="1"/>
  <c r="G33" i="1"/>
  <c r="F33" i="1"/>
  <c r="D33" i="1"/>
  <c r="E33" i="1" s="1"/>
  <c r="H33" i="1" s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D23" i="1"/>
  <c r="E23" i="1" s="1"/>
  <c r="H23" i="1" s="1"/>
  <c r="C23" i="1"/>
  <c r="E22" i="1"/>
  <c r="H22" i="1" s="1"/>
  <c r="E21" i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G13" i="1"/>
  <c r="G77" i="1" s="1"/>
  <c r="F13" i="1"/>
  <c r="D13" i="1"/>
  <c r="E13" i="1" s="1"/>
  <c r="H13" i="1" s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E6" i="1"/>
  <c r="H6" i="1" s="1"/>
  <c r="G5" i="1"/>
  <c r="F5" i="1"/>
  <c r="F77" i="1" s="1"/>
  <c r="D5" i="1"/>
  <c r="C5" i="1"/>
  <c r="C77" i="1" s="1"/>
  <c r="E5" i="1" l="1"/>
  <c r="D77" i="1"/>
  <c r="E77" i="1" l="1"/>
  <c r="H5" i="1"/>
  <c r="H77" i="1" s="1"/>
</calcChain>
</file>

<file path=xl/sharedStrings.xml><?xml version="1.0" encoding="utf-8"?>
<sst xmlns="http://schemas.openxmlformats.org/spreadsheetml/2006/main" count="88" uniqueCount="88">
  <si>
    <t>MUNICIPIO DE SALAMANCA, GUANAJUATO.
ESTADO ANALÍTICO DEL EJERCICIO DEL PRESUPUESTO DE EGRESOS
Clasificación por Objeto del Gasto (Capítulo y Concepto)
Del 1 de Enero al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</si>
  <si>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</si>
  <si>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</si>
  <si>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</si>
  <si>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</si>
  <si>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</si>
  <si>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</si>
  <si>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</si>
  <si>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</si>
  <si>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</si>
  <si>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</si>
  <si>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</si>
  <si>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</si>
  <si>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</si>
  <si>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</si>
  <si>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</si>
  <si>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</si>
  <si>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</si>
  <si>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</si>
  <si>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</si>
  <si>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</si>
  <si>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</si>
  <si>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</si>
  <si>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</si>
  <si>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</si>
  <si>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</si>
  <si>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</si>
  <si>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</si>
  <si>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</si>
  <si>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</si>
  <si>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</si>
  <si>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</si>
  <si>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</si>
  <si>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</si>
  <si>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</si>
  <si>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</si>
  <si>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</si>
  <si>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</si>
  <si>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</si>
  <si>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</si>
  <si>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</si>
  <si>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</si>
  <si>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</si>
  <si>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</si>
  <si>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</si>
  <si>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</si>
  <si>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</si>
  <si>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</si>
  <si>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</si>
  <si>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</si>
  <si>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</si>
  <si>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</si>
  <si>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</si>
  <si>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</si>
  <si>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</si>
  <si>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</si>
  <si>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</si>
  <si>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</si>
  <si>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</si>
  <si>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</si>
  <si>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</si>
  <si>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</si>
  <si>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</si>
  <si>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</si>
  <si>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</si>
  <si>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</si>
  <si>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</si>
  <si>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</si>
  <si>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</si>
  <si>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</si>
  <si>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</si>
  <si>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</si>
  <si>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</si>
  <si>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</si>
  <si>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</si>
  <si>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</si>
  <si>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</si>
  <si>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</si>
  <si>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</si>
  <si>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</si>
  <si>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</si>
  <si>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</si>
  <si>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</si>
  <si>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</si>
  <si>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 JOSE HECTOR ALFARO MONTOYA</t>
  </si>
  <si>
    <t>CP Y MA PAUL HERRERA RUIZ</t>
  </si>
  <si>
    <t>TESORERO MUNICIPAL</t>
  </si>
  <si>
    <t>SUBTESORERO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</si>
</sst>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4" fontId="2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I83" sqref="I83"/>
    </sheetView>
  </sheetViews>
  <sheetFormatPr baseColWidth="10" defaultColWidth="12" defaultRowHeight="10.199999999999999" x14ac:dyDescent="0.2"/>
  <cols>
    <col min="1" max="1" width="5.8554687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334612890.31</v>
      </c>
      <c r="D5" s="17">
        <f>SUM(D6:D12)</f>
        <v>-55398351.359999999</v>
      </c>
      <c r="E5" s="17">
        <f>C5+D5</f>
        <v>279214538.94999999</v>
      </c>
      <c r="F5" s="17">
        <f>SUM(F6:F12)</f>
        <v>183423999.41</v>
      </c>
      <c r="G5" s="17">
        <f>SUM(G6:G12)</f>
        <v>181213375.57999998</v>
      </c>
      <c r="H5" s="17">
        <f>E5-F5</f>
        <v>95790539.539999992</v>
      </c>
    </row>
    <row r="6" spans="1:8" x14ac:dyDescent="0.2">
      <c r="A6" s="18">
        <v>1100</v>
      </c>
      <c r="B6" s="19" t="s">
        <v>12</v>
      </c>
      <c r="C6" s="20">
        <v>197339433.75</v>
      </c>
      <c r="D6" s="20">
        <v>-45909433.770000003</v>
      </c>
      <c r="E6" s="20">
        <f t="shared" ref="E6:E69" si="0">C6+D6</f>
        <v>151429999.97999999</v>
      </c>
      <c r="F6" s="20">
        <v>103572784.98999999</v>
      </c>
      <c r="G6" s="20">
        <v>103572784.98999999</v>
      </c>
      <c r="H6" s="20">
        <f t="shared" ref="H6:H69" si="1">E6-F6</f>
        <v>47857214.989999995</v>
      </c>
    </row>
    <row r="7" spans="1:8" x14ac:dyDescent="0.2">
      <c r="A7" s="18">
        <v>1200</v>
      </c>
      <c r="B7" s="19" t="s">
        <v>13</v>
      </c>
      <c r="C7" s="20">
        <v>5076097.3</v>
      </c>
      <c r="D7" s="20">
        <v>-2273956.48</v>
      </c>
      <c r="E7" s="20">
        <f t="shared" si="0"/>
        <v>2802140.82</v>
      </c>
      <c r="F7" s="20">
        <v>1695077.41</v>
      </c>
      <c r="G7" s="20">
        <v>1695077.41</v>
      </c>
      <c r="H7" s="20">
        <f t="shared" si="1"/>
        <v>1107063.4099999999</v>
      </c>
    </row>
    <row r="8" spans="1:8" x14ac:dyDescent="0.2">
      <c r="A8" s="18">
        <v>1300</v>
      </c>
      <c r="B8" s="19" t="s">
        <v>14</v>
      </c>
      <c r="C8" s="20">
        <v>37157003.18</v>
      </c>
      <c r="D8" s="20">
        <v>176363.36</v>
      </c>
      <c r="E8" s="20">
        <f t="shared" si="0"/>
        <v>37333366.539999999</v>
      </c>
      <c r="F8" s="20">
        <v>23598530.539999999</v>
      </c>
      <c r="G8" s="20">
        <v>23598530.539999999</v>
      </c>
      <c r="H8" s="20">
        <f t="shared" si="1"/>
        <v>13734836</v>
      </c>
    </row>
    <row r="9" spans="1:8" x14ac:dyDescent="0.2">
      <c r="A9" s="18">
        <v>1400</v>
      </c>
      <c r="B9" s="19" t="s">
        <v>15</v>
      </c>
      <c r="C9" s="20">
        <v>65465191.060000002</v>
      </c>
      <c r="D9" s="20">
        <v>-13846705.109999999</v>
      </c>
      <c r="E9" s="20">
        <f t="shared" si="0"/>
        <v>51618485.950000003</v>
      </c>
      <c r="F9" s="20">
        <v>33698386.990000002</v>
      </c>
      <c r="G9" s="20">
        <v>31487763.16</v>
      </c>
      <c r="H9" s="20">
        <f t="shared" si="1"/>
        <v>17920098.960000001</v>
      </c>
    </row>
    <row r="10" spans="1:8" x14ac:dyDescent="0.2">
      <c r="A10" s="18">
        <v>1500</v>
      </c>
      <c r="B10" s="19" t="s">
        <v>16</v>
      </c>
      <c r="C10" s="20">
        <v>28255165.02</v>
      </c>
      <c r="D10" s="20">
        <v>7159211.21</v>
      </c>
      <c r="E10" s="20">
        <f t="shared" si="0"/>
        <v>35414376.229999997</v>
      </c>
      <c r="F10" s="20">
        <v>20859219.48</v>
      </c>
      <c r="G10" s="20">
        <v>20859219.48</v>
      </c>
      <c r="H10" s="20">
        <f t="shared" si="1"/>
        <v>14555156.749999996</v>
      </c>
    </row>
    <row r="11" spans="1:8" x14ac:dyDescent="0.2">
      <c r="A11" s="18">
        <v>1600</v>
      </c>
      <c r="B11" s="19" t="s">
        <v>17</v>
      </c>
      <c r="C11" s="20">
        <v>1310000</v>
      </c>
      <c r="D11" s="20">
        <v>-703830.57</v>
      </c>
      <c r="E11" s="20">
        <f t="shared" si="0"/>
        <v>606169.43000000005</v>
      </c>
      <c r="F11" s="20">
        <v>0</v>
      </c>
      <c r="G11" s="20">
        <v>0</v>
      </c>
      <c r="H11" s="20">
        <f t="shared" si="1"/>
        <v>606169.43000000005</v>
      </c>
    </row>
    <row r="12" spans="1:8" x14ac:dyDescent="0.2">
      <c r="A12" s="18">
        <v>1700</v>
      </c>
      <c r="B12" s="19" t="s">
        <v>18</v>
      </c>
      <c r="C12" s="20">
        <v>10000</v>
      </c>
      <c r="D12" s="20">
        <v>0</v>
      </c>
      <c r="E12" s="20">
        <f t="shared" si="0"/>
        <v>10000</v>
      </c>
      <c r="F12" s="20">
        <v>0</v>
      </c>
      <c r="G12" s="20">
        <v>0</v>
      </c>
      <c r="H12" s="20">
        <f t="shared" si="1"/>
        <v>10000</v>
      </c>
    </row>
    <row r="13" spans="1:8" x14ac:dyDescent="0.2">
      <c r="A13" s="15" t="s">
        <v>19</v>
      </c>
      <c r="B13" s="16"/>
      <c r="C13" s="20">
        <f>SUM(C14:C22)</f>
        <v>32688880.5</v>
      </c>
      <c r="D13" s="20">
        <f>SUM(D14:D22)</f>
        <v>18987571.150000002</v>
      </c>
      <c r="E13" s="20">
        <f t="shared" si="0"/>
        <v>51676451.650000006</v>
      </c>
      <c r="F13" s="20">
        <f>SUM(F14:F22)</f>
        <v>42061496.629999995</v>
      </c>
      <c r="G13" s="20">
        <f>SUM(G14:G22)</f>
        <v>2826216.6599999997</v>
      </c>
      <c r="H13" s="20">
        <f t="shared" si="1"/>
        <v>9614955.0200000107</v>
      </c>
    </row>
    <row r="14" spans="1:8" x14ac:dyDescent="0.2">
      <c r="A14" s="18">
        <v>2100</v>
      </c>
      <c r="B14" s="19" t="s">
        <v>20</v>
      </c>
      <c r="C14" s="20">
        <v>4287700</v>
      </c>
      <c r="D14" s="20">
        <v>4263120.68</v>
      </c>
      <c r="E14" s="20">
        <f t="shared" si="0"/>
        <v>8550820.6799999997</v>
      </c>
      <c r="F14" s="20">
        <v>6476079.04</v>
      </c>
      <c r="G14" s="20">
        <v>225872.28</v>
      </c>
      <c r="H14" s="20">
        <f t="shared" si="1"/>
        <v>2074741.6399999997</v>
      </c>
    </row>
    <row r="15" spans="1:8" x14ac:dyDescent="0.2">
      <c r="A15" s="18">
        <v>2200</v>
      </c>
      <c r="B15" s="19" t="s">
        <v>21</v>
      </c>
      <c r="C15" s="20">
        <v>153500</v>
      </c>
      <c r="D15" s="20">
        <v>1627069.08</v>
      </c>
      <c r="E15" s="20">
        <f t="shared" si="0"/>
        <v>1780569.08</v>
      </c>
      <c r="F15" s="20">
        <v>1260194.6399999999</v>
      </c>
      <c r="G15" s="20">
        <v>152997.04999999999</v>
      </c>
      <c r="H15" s="20">
        <f t="shared" si="1"/>
        <v>520374.44000000018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22212.400000000001</v>
      </c>
      <c r="E16" s="20">
        <f t="shared" si="0"/>
        <v>22212.400000000001</v>
      </c>
      <c r="F16" s="20">
        <v>22212.400000000001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6921350.5</v>
      </c>
      <c r="D17" s="20">
        <v>8084898.1900000004</v>
      </c>
      <c r="E17" s="20">
        <f t="shared" si="0"/>
        <v>15006248.690000001</v>
      </c>
      <c r="F17" s="20">
        <v>11662637.26</v>
      </c>
      <c r="G17" s="20">
        <v>7775.61</v>
      </c>
      <c r="H17" s="20">
        <f t="shared" si="1"/>
        <v>3343611.4300000016</v>
      </c>
    </row>
    <row r="18" spans="1:8" x14ac:dyDescent="0.2">
      <c r="A18" s="18">
        <v>2500</v>
      </c>
      <c r="B18" s="19" t="s">
        <v>24</v>
      </c>
      <c r="C18" s="20">
        <v>248500</v>
      </c>
      <c r="D18" s="20">
        <v>1104624.28</v>
      </c>
      <c r="E18" s="20">
        <f t="shared" si="0"/>
        <v>1353124.28</v>
      </c>
      <c r="F18" s="20">
        <v>614846.15</v>
      </c>
      <c r="G18" s="20">
        <v>6829.56</v>
      </c>
      <c r="H18" s="20">
        <f t="shared" si="1"/>
        <v>738278.13</v>
      </c>
    </row>
    <row r="19" spans="1:8" x14ac:dyDescent="0.2">
      <c r="A19" s="18">
        <v>2600</v>
      </c>
      <c r="B19" s="19" t="s">
        <v>25</v>
      </c>
      <c r="C19" s="20">
        <v>15500000</v>
      </c>
      <c r="D19" s="20">
        <v>-1931175.46</v>
      </c>
      <c r="E19" s="20">
        <f t="shared" si="0"/>
        <v>13568824.539999999</v>
      </c>
      <c r="F19" s="20">
        <v>12025252.09</v>
      </c>
      <c r="G19" s="20">
        <v>40397.51</v>
      </c>
      <c r="H19" s="20">
        <f t="shared" si="1"/>
        <v>1543572.4499999993</v>
      </c>
    </row>
    <row r="20" spans="1:8" x14ac:dyDescent="0.2">
      <c r="A20" s="18">
        <v>2700</v>
      </c>
      <c r="B20" s="19" t="s">
        <v>26</v>
      </c>
      <c r="C20" s="20">
        <v>4417380</v>
      </c>
      <c r="D20" s="20">
        <v>376909.81</v>
      </c>
      <c r="E20" s="20">
        <f t="shared" si="0"/>
        <v>4794289.8099999996</v>
      </c>
      <c r="F20" s="20">
        <v>4144964.53</v>
      </c>
      <c r="G20" s="20">
        <v>2306018.64</v>
      </c>
      <c r="H20" s="20">
        <f t="shared" si="1"/>
        <v>649325.2799999998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1160450</v>
      </c>
      <c r="D22" s="20">
        <v>5439912.1699999999</v>
      </c>
      <c r="E22" s="20">
        <f t="shared" si="0"/>
        <v>6600362.1699999999</v>
      </c>
      <c r="F22" s="20">
        <v>5855310.5199999996</v>
      </c>
      <c r="G22" s="20">
        <v>86326.01</v>
      </c>
      <c r="H22" s="20">
        <f t="shared" si="1"/>
        <v>745051.65000000037</v>
      </c>
    </row>
    <row r="23" spans="1:8" x14ac:dyDescent="0.2">
      <c r="A23" s="15" t="s">
        <v>29</v>
      </c>
      <c r="B23" s="16"/>
      <c r="C23" s="20">
        <f>SUM(C24:C32)</f>
        <v>202327729.75999999</v>
      </c>
      <c r="D23" s="20">
        <f>SUM(D24:D32)</f>
        <v>-5453976.6899999976</v>
      </c>
      <c r="E23" s="20">
        <f t="shared" si="0"/>
        <v>196873753.06999999</v>
      </c>
      <c r="F23" s="20">
        <f>SUM(F24:F32)</f>
        <v>163603221.82999998</v>
      </c>
      <c r="G23" s="20">
        <f>SUM(G24:G32)</f>
        <v>39617062.979999997</v>
      </c>
      <c r="H23" s="20">
        <f t="shared" si="1"/>
        <v>33270531.24000001</v>
      </c>
    </row>
    <row r="24" spans="1:8" x14ac:dyDescent="0.2">
      <c r="A24" s="18">
        <v>3100</v>
      </c>
      <c r="B24" s="19" t="s">
        <v>30</v>
      </c>
      <c r="C24" s="20">
        <v>9076000</v>
      </c>
      <c r="D24" s="20">
        <v>448080.27</v>
      </c>
      <c r="E24" s="20">
        <f t="shared" si="0"/>
        <v>9524080.2699999996</v>
      </c>
      <c r="F24" s="20">
        <v>7844736.6299999999</v>
      </c>
      <c r="G24" s="20">
        <v>96914.11</v>
      </c>
      <c r="H24" s="20">
        <f t="shared" si="1"/>
        <v>1679343.6399999997</v>
      </c>
    </row>
    <row r="25" spans="1:8" x14ac:dyDescent="0.2">
      <c r="A25" s="18">
        <v>3200</v>
      </c>
      <c r="B25" s="19" t="s">
        <v>31</v>
      </c>
      <c r="C25" s="20">
        <v>29397557.289999999</v>
      </c>
      <c r="D25" s="20">
        <v>366694.02</v>
      </c>
      <c r="E25" s="20">
        <f t="shared" si="0"/>
        <v>29764251.309999999</v>
      </c>
      <c r="F25" s="20">
        <v>25434416.719999999</v>
      </c>
      <c r="G25" s="20">
        <v>15412328.92</v>
      </c>
      <c r="H25" s="20">
        <f t="shared" si="1"/>
        <v>4329834.59</v>
      </c>
    </row>
    <row r="26" spans="1:8" x14ac:dyDescent="0.2">
      <c r="A26" s="18">
        <v>3300</v>
      </c>
      <c r="B26" s="19" t="s">
        <v>32</v>
      </c>
      <c r="C26" s="20">
        <v>26137500</v>
      </c>
      <c r="D26" s="20">
        <v>10795398.58</v>
      </c>
      <c r="E26" s="20">
        <f t="shared" si="0"/>
        <v>36932898.579999998</v>
      </c>
      <c r="F26" s="20">
        <v>25846905.989999998</v>
      </c>
      <c r="G26" s="20">
        <v>6882175.9299999997</v>
      </c>
      <c r="H26" s="20">
        <f t="shared" si="1"/>
        <v>11085992.59</v>
      </c>
    </row>
    <row r="27" spans="1:8" x14ac:dyDescent="0.2">
      <c r="A27" s="18">
        <v>3400</v>
      </c>
      <c r="B27" s="19" t="s">
        <v>33</v>
      </c>
      <c r="C27" s="20">
        <v>2610000</v>
      </c>
      <c r="D27" s="20">
        <v>1593307.5</v>
      </c>
      <c r="E27" s="20">
        <f t="shared" si="0"/>
        <v>4203307.5</v>
      </c>
      <c r="F27" s="20">
        <v>4038949.33</v>
      </c>
      <c r="G27" s="20">
        <v>503740.25</v>
      </c>
      <c r="H27" s="20">
        <f t="shared" si="1"/>
        <v>164358.16999999993</v>
      </c>
    </row>
    <row r="28" spans="1:8" x14ac:dyDescent="0.2">
      <c r="A28" s="18">
        <v>3500</v>
      </c>
      <c r="B28" s="19" t="s">
        <v>34</v>
      </c>
      <c r="C28" s="20">
        <v>24340836</v>
      </c>
      <c r="D28" s="20">
        <v>3462988.32</v>
      </c>
      <c r="E28" s="20">
        <f t="shared" si="0"/>
        <v>27803824.32</v>
      </c>
      <c r="F28" s="20">
        <v>22601912.579999998</v>
      </c>
      <c r="G28" s="20">
        <v>1030487.88</v>
      </c>
      <c r="H28" s="20">
        <f t="shared" si="1"/>
        <v>5201911.7400000021</v>
      </c>
    </row>
    <row r="29" spans="1:8" x14ac:dyDescent="0.2">
      <c r="A29" s="18">
        <v>3600</v>
      </c>
      <c r="B29" s="19" t="s">
        <v>35</v>
      </c>
      <c r="C29" s="20">
        <v>10900000</v>
      </c>
      <c r="D29" s="20">
        <v>12809500.609999999</v>
      </c>
      <c r="E29" s="20">
        <f t="shared" si="0"/>
        <v>23709500.609999999</v>
      </c>
      <c r="F29" s="20">
        <v>20578148.329999998</v>
      </c>
      <c r="G29" s="20">
        <v>3402912.4</v>
      </c>
      <c r="H29" s="20">
        <f t="shared" si="1"/>
        <v>3131352.2800000012</v>
      </c>
    </row>
    <row r="30" spans="1:8" x14ac:dyDescent="0.2">
      <c r="A30" s="18">
        <v>3700</v>
      </c>
      <c r="B30" s="19" t="s">
        <v>36</v>
      </c>
      <c r="C30" s="20">
        <v>600663.24</v>
      </c>
      <c r="D30" s="20">
        <v>-210165.7</v>
      </c>
      <c r="E30" s="20">
        <f t="shared" si="0"/>
        <v>390497.54</v>
      </c>
      <c r="F30" s="20">
        <v>171770.32</v>
      </c>
      <c r="G30" s="20">
        <v>138259.31</v>
      </c>
      <c r="H30" s="20">
        <f t="shared" si="1"/>
        <v>218727.21999999997</v>
      </c>
    </row>
    <row r="31" spans="1:8" x14ac:dyDescent="0.2">
      <c r="A31" s="18">
        <v>3800</v>
      </c>
      <c r="B31" s="19" t="s">
        <v>37</v>
      </c>
      <c r="C31" s="20">
        <v>2181000</v>
      </c>
      <c r="D31" s="20">
        <v>7580168.9500000002</v>
      </c>
      <c r="E31" s="20">
        <f t="shared" si="0"/>
        <v>9761168.9499999993</v>
      </c>
      <c r="F31" s="20">
        <v>8033229.7199999997</v>
      </c>
      <c r="G31" s="20">
        <v>817605.09</v>
      </c>
      <c r="H31" s="20">
        <f t="shared" si="1"/>
        <v>1727939.2299999995</v>
      </c>
    </row>
    <row r="32" spans="1:8" x14ac:dyDescent="0.2">
      <c r="A32" s="18">
        <v>3900</v>
      </c>
      <c r="B32" s="19" t="s">
        <v>38</v>
      </c>
      <c r="C32" s="20">
        <v>97084173.230000004</v>
      </c>
      <c r="D32" s="20">
        <v>-42299949.240000002</v>
      </c>
      <c r="E32" s="20">
        <f t="shared" si="0"/>
        <v>54784223.990000002</v>
      </c>
      <c r="F32" s="20">
        <v>49053152.210000001</v>
      </c>
      <c r="G32" s="20">
        <v>11332639.09</v>
      </c>
      <c r="H32" s="20">
        <f t="shared" si="1"/>
        <v>5731071.7800000012</v>
      </c>
    </row>
    <row r="33" spans="1:8" x14ac:dyDescent="0.2">
      <c r="A33" s="15" t="s">
        <v>39</v>
      </c>
      <c r="B33" s="16"/>
      <c r="C33" s="20">
        <f>SUM(C34:C42)</f>
        <v>44576890</v>
      </c>
      <c r="D33" s="20">
        <f>SUM(D34:D42)</f>
        <v>46875057.450000003</v>
      </c>
      <c r="E33" s="20">
        <f t="shared" si="0"/>
        <v>91451947.450000003</v>
      </c>
      <c r="F33" s="20">
        <f>SUM(F34:F42)</f>
        <v>67520422.390000001</v>
      </c>
      <c r="G33" s="20">
        <f>SUM(G34:G42)</f>
        <v>20040547.939999998</v>
      </c>
      <c r="H33" s="20">
        <f t="shared" si="1"/>
        <v>23931525.060000002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25000000</v>
      </c>
      <c r="D35" s="20">
        <v>-1465060</v>
      </c>
      <c r="E35" s="20">
        <f t="shared" si="0"/>
        <v>23534940</v>
      </c>
      <c r="F35" s="20">
        <v>17497500</v>
      </c>
      <c r="G35" s="20">
        <v>700000</v>
      </c>
      <c r="H35" s="20">
        <f t="shared" si="1"/>
        <v>6037440</v>
      </c>
    </row>
    <row r="36" spans="1:8" x14ac:dyDescent="0.2">
      <c r="A36" s="18">
        <v>4300</v>
      </c>
      <c r="B36" s="19" t="s">
        <v>42</v>
      </c>
      <c r="C36" s="20">
        <v>5000000</v>
      </c>
      <c r="D36" s="20">
        <v>2410966.71</v>
      </c>
      <c r="E36" s="20">
        <f t="shared" si="0"/>
        <v>7410966.71</v>
      </c>
      <c r="F36" s="20">
        <v>4179597.97</v>
      </c>
      <c r="G36" s="20">
        <v>364131.99</v>
      </c>
      <c r="H36" s="20">
        <f t="shared" si="1"/>
        <v>3231368.7399999998</v>
      </c>
    </row>
    <row r="37" spans="1:8" x14ac:dyDescent="0.2">
      <c r="A37" s="18">
        <v>4400</v>
      </c>
      <c r="B37" s="19" t="s">
        <v>43</v>
      </c>
      <c r="C37" s="20">
        <v>14576890</v>
      </c>
      <c r="D37" s="20">
        <v>45929150.740000002</v>
      </c>
      <c r="E37" s="20">
        <f t="shared" si="0"/>
        <v>60506040.740000002</v>
      </c>
      <c r="F37" s="20">
        <v>45843324.420000002</v>
      </c>
      <c r="G37" s="20">
        <v>18976415.949999999</v>
      </c>
      <c r="H37" s="20">
        <f t="shared" si="1"/>
        <v>14662716.32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7780900</v>
      </c>
      <c r="D43" s="20">
        <f>SUM(D44:D52)</f>
        <v>32535286.809999995</v>
      </c>
      <c r="E43" s="20">
        <f t="shared" si="0"/>
        <v>40316186.809999995</v>
      </c>
      <c r="F43" s="20">
        <f>SUM(F44:F52)</f>
        <v>35321123.149999999</v>
      </c>
      <c r="G43" s="20">
        <f>SUM(G44:G52)</f>
        <v>30468055.32</v>
      </c>
      <c r="H43" s="20">
        <f t="shared" si="1"/>
        <v>4995063.6599999964</v>
      </c>
    </row>
    <row r="44" spans="1:8" x14ac:dyDescent="0.2">
      <c r="A44" s="18">
        <v>5100</v>
      </c>
      <c r="B44" s="19" t="s">
        <v>50</v>
      </c>
      <c r="C44" s="20">
        <v>1973400</v>
      </c>
      <c r="D44" s="20">
        <v>1579254.05</v>
      </c>
      <c r="E44" s="20">
        <f t="shared" si="0"/>
        <v>3552654.05</v>
      </c>
      <c r="F44" s="20">
        <v>1575896.54</v>
      </c>
      <c r="G44" s="20">
        <v>0</v>
      </c>
      <c r="H44" s="20">
        <f t="shared" si="1"/>
        <v>1976757.5099999998</v>
      </c>
    </row>
    <row r="45" spans="1:8" x14ac:dyDescent="0.2">
      <c r="A45" s="18">
        <v>5200</v>
      </c>
      <c r="B45" s="19" t="s">
        <v>51</v>
      </c>
      <c r="C45" s="20">
        <v>35000</v>
      </c>
      <c r="D45" s="20">
        <v>494859.93</v>
      </c>
      <c r="E45" s="20">
        <f t="shared" si="0"/>
        <v>529859.92999999993</v>
      </c>
      <c r="F45" s="20">
        <v>494859.93</v>
      </c>
      <c r="G45" s="20">
        <v>0</v>
      </c>
      <c r="H45" s="20">
        <f t="shared" si="1"/>
        <v>34999.999999999942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2400000</v>
      </c>
      <c r="D47" s="20">
        <v>885233.32</v>
      </c>
      <c r="E47" s="20">
        <f t="shared" si="0"/>
        <v>3285233.32</v>
      </c>
      <c r="F47" s="20">
        <v>3285233.32</v>
      </c>
      <c r="G47" s="20">
        <v>2770233.32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422500</v>
      </c>
      <c r="D49" s="20">
        <v>1379134.14</v>
      </c>
      <c r="E49" s="20">
        <f t="shared" si="0"/>
        <v>1801634.14</v>
      </c>
      <c r="F49" s="20">
        <v>649111.36</v>
      </c>
      <c r="G49" s="20">
        <v>0</v>
      </c>
      <c r="H49" s="20">
        <f t="shared" si="1"/>
        <v>1152522.7799999998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2000000</v>
      </c>
      <c r="D51" s="20">
        <v>25941780.399999999</v>
      </c>
      <c r="E51" s="20">
        <f t="shared" si="0"/>
        <v>27941780.399999999</v>
      </c>
      <c r="F51" s="20">
        <v>27199022</v>
      </c>
      <c r="G51" s="20">
        <v>27199022</v>
      </c>
      <c r="H51" s="20">
        <f t="shared" si="1"/>
        <v>742758.39999999851</v>
      </c>
    </row>
    <row r="52" spans="1:8" x14ac:dyDescent="0.2">
      <c r="A52" s="18">
        <v>5900</v>
      </c>
      <c r="B52" s="19" t="s">
        <v>58</v>
      </c>
      <c r="C52" s="20">
        <v>950000</v>
      </c>
      <c r="D52" s="20">
        <v>2255024.9700000002</v>
      </c>
      <c r="E52" s="20">
        <f t="shared" si="0"/>
        <v>3205024.97</v>
      </c>
      <c r="F52" s="20">
        <v>2117000</v>
      </c>
      <c r="G52" s="20">
        <v>498800</v>
      </c>
      <c r="H52" s="20">
        <f t="shared" si="1"/>
        <v>1088024.9700000002</v>
      </c>
    </row>
    <row r="53" spans="1:8" x14ac:dyDescent="0.2">
      <c r="A53" s="15" t="s">
        <v>59</v>
      </c>
      <c r="B53" s="16"/>
      <c r="C53" s="20">
        <f>SUM(C54:C56)</f>
        <v>69592462.530000001</v>
      </c>
      <c r="D53" s="20">
        <f>SUM(D54:D56)</f>
        <v>442185447.27999997</v>
      </c>
      <c r="E53" s="20">
        <f t="shared" si="0"/>
        <v>511777909.80999994</v>
      </c>
      <c r="F53" s="20">
        <f>SUM(F54:F56)</f>
        <v>318501893.23000002</v>
      </c>
      <c r="G53" s="20">
        <f>SUM(G54:G56)</f>
        <v>278533240.06999999</v>
      </c>
      <c r="H53" s="20">
        <f t="shared" si="1"/>
        <v>193276016.57999992</v>
      </c>
    </row>
    <row r="54" spans="1:8" x14ac:dyDescent="0.2">
      <c r="A54" s="18">
        <v>6100</v>
      </c>
      <c r="B54" s="19" t="s">
        <v>60</v>
      </c>
      <c r="C54" s="20">
        <v>69592462.530000001</v>
      </c>
      <c r="D54" s="20">
        <v>442185447.27999997</v>
      </c>
      <c r="E54" s="20">
        <f t="shared" si="0"/>
        <v>511777909.80999994</v>
      </c>
      <c r="F54" s="20">
        <v>318501893.23000002</v>
      </c>
      <c r="G54" s="20">
        <v>278533240.06999999</v>
      </c>
      <c r="H54" s="20">
        <f t="shared" si="1"/>
        <v>193276016.57999992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38755755.200000003</v>
      </c>
      <c r="D57" s="20">
        <f>SUM(D58:D64)</f>
        <v>-38500771.549999997</v>
      </c>
      <c r="E57" s="20">
        <f t="shared" si="0"/>
        <v>254983.65000000596</v>
      </c>
      <c r="F57" s="20">
        <f>SUM(F58:F64)</f>
        <v>0</v>
      </c>
      <c r="G57" s="20">
        <f>SUM(G58:G64)</f>
        <v>0</v>
      </c>
      <c r="H57" s="20">
        <f t="shared" si="1"/>
        <v>254983.65000000596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38755755.200000003</v>
      </c>
      <c r="D64" s="20">
        <v>-38500771.549999997</v>
      </c>
      <c r="E64" s="20">
        <f t="shared" si="0"/>
        <v>254983.65000000596</v>
      </c>
      <c r="F64" s="20">
        <v>0</v>
      </c>
      <c r="G64" s="20">
        <v>0</v>
      </c>
      <c r="H64" s="20">
        <f t="shared" si="1"/>
        <v>254983.65000000596</v>
      </c>
    </row>
    <row r="65" spans="1:8" x14ac:dyDescent="0.2">
      <c r="A65" s="15" t="s">
        <v>71</v>
      </c>
      <c r="B65" s="16"/>
      <c r="C65" s="20">
        <f>SUM(C66:C68)</f>
        <v>0</v>
      </c>
      <c r="D65" s="20">
        <f>SUM(D66:D68)</f>
        <v>42877411.240000002</v>
      </c>
      <c r="E65" s="20">
        <f t="shared" si="0"/>
        <v>42877411.240000002</v>
      </c>
      <c r="F65" s="20">
        <f>SUM(F66:F68)</f>
        <v>29661328.84</v>
      </c>
      <c r="G65" s="20">
        <f>SUM(G66:G68)</f>
        <v>29661328.84</v>
      </c>
      <c r="H65" s="20">
        <f t="shared" si="1"/>
        <v>13216082.400000002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42877411.240000002</v>
      </c>
      <c r="E68" s="20">
        <f t="shared" si="0"/>
        <v>42877411.240000002</v>
      </c>
      <c r="F68" s="20">
        <v>29661328.84</v>
      </c>
      <c r="G68" s="20">
        <v>29661328.84</v>
      </c>
      <c r="H68" s="20">
        <f t="shared" si="1"/>
        <v>13216082.400000002</v>
      </c>
    </row>
    <row r="69" spans="1:8" x14ac:dyDescent="0.2">
      <c r="A69" s="15" t="s">
        <v>75</v>
      </c>
      <c r="B69" s="16"/>
      <c r="C69" s="20">
        <f>SUM(C70:C76)</f>
        <v>24057470.030000001</v>
      </c>
      <c r="D69" s="20">
        <f>SUM(D70:D76)</f>
        <v>0</v>
      </c>
      <c r="E69" s="20">
        <f t="shared" si="0"/>
        <v>24057470.030000001</v>
      </c>
      <c r="F69" s="20">
        <f>SUM(F70:F76)</f>
        <v>18153570.119999997</v>
      </c>
      <c r="G69" s="20">
        <f>SUM(G70:G76)</f>
        <v>18153570.119999997</v>
      </c>
      <c r="H69" s="20">
        <f t="shared" si="1"/>
        <v>5903899.9100000039</v>
      </c>
    </row>
    <row r="70" spans="1:8" x14ac:dyDescent="0.2">
      <c r="A70" s="18">
        <v>9100</v>
      </c>
      <c r="B70" s="19" t="s">
        <v>76</v>
      </c>
      <c r="C70" s="20">
        <v>12800205.710000001</v>
      </c>
      <c r="D70" s="20">
        <v>0</v>
      </c>
      <c r="E70" s="20">
        <f t="shared" ref="E70:E76" si="2">C70+D70</f>
        <v>12800205.710000001</v>
      </c>
      <c r="F70" s="20">
        <v>9722746.8599999994</v>
      </c>
      <c r="G70" s="20">
        <v>9722746.8599999994</v>
      </c>
      <c r="H70" s="20">
        <f t="shared" ref="H70:H76" si="3">E70-F70</f>
        <v>3077458.8500000015</v>
      </c>
    </row>
    <row r="71" spans="1:8" x14ac:dyDescent="0.2">
      <c r="A71" s="18">
        <v>9200</v>
      </c>
      <c r="B71" s="19" t="s">
        <v>77</v>
      </c>
      <c r="C71" s="20">
        <v>11257264.32</v>
      </c>
      <c r="D71" s="20">
        <v>0</v>
      </c>
      <c r="E71" s="20">
        <f t="shared" si="2"/>
        <v>11257264.32</v>
      </c>
      <c r="F71" s="20">
        <v>8430823.2599999998</v>
      </c>
      <c r="G71" s="20">
        <v>8430823.2599999998</v>
      </c>
      <c r="H71" s="20">
        <f t="shared" si="3"/>
        <v>2826441.0600000005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754392978.32999992</v>
      </c>
      <c r="D77" s="25">
        <f t="shared" si="4"/>
        <v>484107674.32999998</v>
      </c>
      <c r="E77" s="25">
        <f t="shared" si="4"/>
        <v>1238500652.6599998</v>
      </c>
      <c r="F77" s="25">
        <f t="shared" si="4"/>
        <v>858247055.60000002</v>
      </c>
      <c r="G77" s="25">
        <f t="shared" si="4"/>
        <v>600513397.50999999</v>
      </c>
      <c r="H77" s="25">
        <f t="shared" si="4"/>
        <v>380253597.05999988</v>
      </c>
    </row>
    <row r="84" spans="2:7" x14ac:dyDescent="0.2">
      <c r="B84" s="26" t="s">
        <v>84</v>
      </c>
      <c r="E84" s="27" t="s">
        <v>85</v>
      </c>
      <c r="F84" s="27"/>
      <c r="G84" s="27"/>
    </row>
    <row r="85" spans="2:7" x14ac:dyDescent="0.2">
      <c r="B85" s="26" t="s">
        <v>86</v>
      </c>
      <c r="E85" s="27" t="s">
        <v>87</v>
      </c>
      <c r="F85" s="27"/>
      <c r="G85" s="27"/>
    </row>
  </sheetData>
  <sheetProtection formatCells="0" formatColumns="0" formatRows="0" autoFilter="0"/>
  <mergeCells count="6">
    <mergeCell ref="A1:H1"/>
    <mergeCell ref="A2:B4"/>
    <mergeCell ref="C2:G2"/>
    <mergeCell ref="H2:H3"/>
    <mergeCell ref="E84:G8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jegresos</cp:lastModifiedBy>
  <dcterms:created xsi:type="dcterms:W3CDTF">2018-11-09T17:15:58Z</dcterms:created>
  <dcterms:modified xsi:type="dcterms:W3CDTF">2018-11-09T17:16:42Z</dcterms:modified>
</cp:coreProperties>
</file>